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24060" yWindow="0" windowWidth="25580" windowHeight="24720"/>
  </bookViews>
  <sheets>
    <sheet name="Treasurer Report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5" i="1"/>
  <c r="E14" i="1"/>
  <c r="E15" i="1"/>
  <c r="F14" i="1"/>
  <c r="F15" i="1"/>
  <c r="G14" i="1"/>
  <c r="G15" i="1"/>
  <c r="H14" i="1"/>
  <c r="H15" i="1"/>
  <c r="I14" i="1"/>
  <c r="I15" i="1"/>
  <c r="J14" i="1"/>
  <c r="J15" i="1"/>
  <c r="K14" i="1"/>
  <c r="K15" i="1"/>
  <c r="C14" i="1"/>
  <c r="L14" i="1"/>
  <c r="L15" i="1"/>
  <c r="C15" i="1"/>
  <c r="L6" i="1"/>
  <c r="L7" i="1"/>
  <c r="L10" i="1"/>
</calcChain>
</file>

<file path=xl/sharedStrings.xml><?xml version="1.0" encoding="utf-8"?>
<sst xmlns="http://schemas.openxmlformats.org/spreadsheetml/2006/main" count="20" uniqueCount="20">
  <si>
    <t>O &amp; M</t>
  </si>
  <si>
    <t>BOND &amp; INT</t>
  </si>
  <si>
    <t>TRANSP</t>
  </si>
  <si>
    <t>WORKING CASH</t>
  </si>
  <si>
    <t>TORT</t>
  </si>
  <si>
    <t>H / LS</t>
  </si>
  <si>
    <t>Beginning Balance</t>
  </si>
  <si>
    <t>SITE &amp; CONST</t>
  </si>
  <si>
    <t>D I S B U R S E M E N T S</t>
  </si>
  <si>
    <t>TOTAL REVENUE</t>
  </si>
  <si>
    <t>TOTAL DISBURSEMENTS</t>
  </si>
  <si>
    <t>TOTALS</t>
  </si>
  <si>
    <t>B A L A N C E S</t>
  </si>
  <si>
    <t>Revenue - Disbursements = Monthly Balance</t>
  </si>
  <si>
    <t>EDUCATION</t>
  </si>
  <si>
    <t>RANTOUL CITY SCHOOLS</t>
  </si>
  <si>
    <t>Monthly Budget Summary</t>
  </si>
  <si>
    <t>IMRF/SS</t>
  </si>
  <si>
    <t xml:space="preserve"> </t>
  </si>
  <si>
    <t>Variance Between Beginning &amp;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</si>
</sst>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;[Red]&quot;$&quot;#,##0.00"/>
  </numFmts>
  <fonts count="24" x14ac:knownFonts="1"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2" tint="-0.499984740745262"/>
      <name val="Gill Sans MT"/>
      <family val="2"/>
    </font>
    <font>
      <b/>
      <i/>
      <sz val="12"/>
      <color theme="3" tint="-0.499984740745262"/>
      <name val="Gill Sans MT"/>
      <family val="2"/>
    </font>
    <font>
      <sz val="12"/>
      <color theme="8"/>
      <name val="Gill Sans MT"/>
      <family val="2"/>
    </font>
    <font>
      <sz val="12"/>
      <color theme="1"/>
      <name val="Gill Sans MT"/>
      <family val="2"/>
    </font>
    <font>
      <b/>
      <i/>
      <sz val="9"/>
      <color rgb="FFC00000"/>
      <name val="Gill Sans MT"/>
      <family val="2"/>
    </font>
    <font>
      <sz val="10"/>
      <color theme="8"/>
      <name val="Gill Sans MT"/>
      <family val="2"/>
    </font>
    <font>
      <sz val="8"/>
      <color theme="0"/>
      <name val="Gill Sans MT"/>
      <family val="2"/>
    </font>
    <font>
      <b/>
      <sz val="8"/>
      <color theme="0"/>
      <name val="Gill Sans MT"/>
      <family val="2"/>
    </font>
    <font>
      <b/>
      <sz val="9"/>
      <color theme="2" tint="-0.499984740745262"/>
      <name val="Gill Sans MT"/>
      <family val="2"/>
    </font>
    <font>
      <sz val="8"/>
      <color theme="2" tint="-0.749992370372631"/>
      <name val="Gill Sans MT"/>
      <family val="2"/>
    </font>
    <font>
      <sz val="8"/>
      <color theme="2" tint="-0.499984740745262"/>
      <name val="Gill Sans MT"/>
      <family val="2"/>
    </font>
    <font>
      <b/>
      <sz val="8"/>
      <color theme="2" tint="-0.749992370372631"/>
      <name val="Gill Sans MT"/>
      <family val="2"/>
    </font>
    <font>
      <b/>
      <sz val="8"/>
      <color theme="2" tint="-0.499984740745262"/>
      <name val="Gill Sans MT"/>
      <family val="2"/>
    </font>
    <font>
      <b/>
      <sz val="8"/>
      <color theme="8"/>
      <name val="Gill Sans MT"/>
      <family val="2"/>
    </font>
    <font>
      <sz val="12"/>
      <color theme="2" tint="-0.499984740745262"/>
      <name val="Gill Sans MT"/>
      <family val="2"/>
    </font>
    <font>
      <b/>
      <sz val="9"/>
      <color theme="0"/>
      <name val="Gill Sans MT"/>
      <family val="2"/>
    </font>
    <font>
      <b/>
      <sz val="6"/>
      <color theme="8"/>
      <name val="Gill Sans MT"/>
      <family val="2"/>
    </font>
    <font>
      <b/>
      <sz val="22"/>
      <color theme="2" tint="-0.499984740745262"/>
      <name val="Gill Sans MT"/>
      <family val="2"/>
    </font>
    <font>
      <sz val="8"/>
      <name val="Arial Narrow"/>
      <family val="2"/>
    </font>
    <font>
      <u/>
      <sz val="12"/>
      <color theme="10"/>
      <name val="Arial Narrow"/>
      <family val="2"/>
    </font>
    <font>
      <u/>
      <sz val="12"/>
      <color theme="11"/>
      <name val="Arial Narrow"/>
      <family val="2"/>
    </font>
    <font>
      <sz val="9"/>
      <color theme="8"/>
      <name val="Gill Sans M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4" borderId="2" xfId="1" applyFont="1" applyFill="1" applyBorder="1" applyAlignment="1">
      <alignment horizontal="center" vertical="center" wrapText="1"/>
    </xf>
    <xf numFmtId="164" fontId="9" fillId="4" borderId="3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64" fontId="12" fillId="0" borderId="0" xfId="1" applyFont="1" applyBorder="1" applyAlignment="1">
      <alignment vertical="center"/>
    </xf>
    <xf numFmtId="164" fontId="12" fillId="2" borderId="8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164" fontId="14" fillId="2" borderId="10" xfId="1" applyFont="1" applyFill="1" applyBorder="1" applyAlignment="1">
      <alignment vertical="center"/>
    </xf>
    <xf numFmtId="164" fontId="14" fillId="2" borderId="11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164" fontId="16" fillId="0" borderId="0" xfId="1" applyFont="1" applyBorder="1" applyAlignment="1">
      <alignment vertical="center"/>
    </xf>
    <xf numFmtId="164" fontId="14" fillId="2" borderId="0" xfId="1" applyFont="1" applyFill="1" applyBorder="1" applyAlignment="1">
      <alignment vertical="center" wrapText="1"/>
    </xf>
    <xf numFmtId="164" fontId="14" fillId="2" borderId="11" xfId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165" fontId="12" fillId="0" borderId="0" xfId="1" applyNumberFormat="1" applyFont="1" applyBorder="1" applyAlignment="1">
      <alignment vertical="center"/>
    </xf>
    <xf numFmtId="165" fontId="23" fillId="0" borderId="0" xfId="1" applyNumberFormat="1" applyFont="1" applyAlignment="1">
      <alignment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2" defaultPivotStyle="PivotStyleLight16"/>
  <colors>
    <mruColors>
      <color rgb="FFCCECFF"/>
      <color rgb="FF009999"/>
      <color rgb="FF008080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5">
      <a:dk1>
        <a:srgbClr val="CC3399"/>
      </a:dk1>
      <a:lt1>
        <a:sysClr val="window" lastClr="FFFFFF"/>
      </a:lt1>
      <a:dk2>
        <a:srgbClr val="00B0F0"/>
      </a:dk2>
      <a:lt2>
        <a:srgbClr val="E7E6E6"/>
      </a:lt2>
      <a:accent1>
        <a:srgbClr val="954F72"/>
      </a:accent1>
      <a:accent2>
        <a:srgbClr val="33CCCC"/>
      </a:accent2>
      <a:accent3>
        <a:srgbClr val="7030A0"/>
      </a:accent3>
      <a:accent4>
        <a:srgbClr val="FFC000"/>
      </a:accent4>
      <a:accent5>
        <a:srgbClr val="00808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20" zoomScaleNormal="120" zoomScalePageLayoutView="120" workbookViewId="0">
      <selection activeCell="K8" sqref="K8"/>
    </sheetView>
  </sheetViews>
  <sheetFormatPr baseColWidth="10" defaultColWidth="8.6640625" defaultRowHeight="15" x14ac:dyDescent="0"/>
  <cols>
    <col min="1" max="1" width="1.6640625" style="2" customWidth="1"/>
    <col min="2" max="2" width="27" style="2" customWidth="1"/>
    <col min="3" max="3" width="12" style="3" customWidth="1"/>
    <col min="4" max="4" width="11" style="3" customWidth="1"/>
    <col min="5" max="5" width="11.5" style="3" customWidth="1"/>
    <col min="6" max="6" width="10.6640625" style="3" customWidth="1"/>
    <col min="7" max="7" width="11.33203125" style="3" customWidth="1"/>
    <col min="8" max="8" width="12" style="3" customWidth="1"/>
    <col min="9" max="9" width="11" style="3" customWidth="1"/>
    <col min="10" max="10" width="12" style="3" customWidth="1"/>
    <col min="11" max="11" width="10.6640625" style="3" customWidth="1"/>
    <col min="12" max="12" width="12.1640625" style="3" customWidth="1"/>
    <col min="13" max="16384" width="8.6640625" style="2"/>
  </cols>
  <sheetData>
    <row r="1" spans="1:12" ht="20.75" customHeight="1">
      <c r="B1" s="32" t="s">
        <v>15</v>
      </c>
    </row>
    <row r="2" spans="1:12" ht="17" customHeight="1">
      <c r="B2" s="1" t="s">
        <v>16</v>
      </c>
      <c r="L2" s="33"/>
    </row>
    <row r="3" spans="1:12" ht="15" customHeight="1">
      <c r="B3" s="34">
        <v>43615</v>
      </c>
      <c r="C3" s="4"/>
    </row>
    <row r="4" spans="1:12" ht="4.75" customHeight="1">
      <c r="D4" s="5"/>
    </row>
    <row r="5" spans="1:12" s="8" customFormat="1" ht="22" customHeight="1">
      <c r="A5" s="42"/>
      <c r="B5" s="43"/>
      <c r="C5" s="6" t="s">
        <v>14</v>
      </c>
      <c r="D5" s="6" t="s">
        <v>0</v>
      </c>
      <c r="E5" s="6" t="s">
        <v>1</v>
      </c>
      <c r="F5" s="6" t="s">
        <v>2</v>
      </c>
      <c r="G5" s="6" t="s">
        <v>17</v>
      </c>
      <c r="H5" s="6" t="s">
        <v>7</v>
      </c>
      <c r="I5" s="6" t="s">
        <v>3</v>
      </c>
      <c r="J5" s="6" t="s">
        <v>4</v>
      </c>
      <c r="K5" s="6" t="s">
        <v>5</v>
      </c>
      <c r="L5" s="7" t="s">
        <v>11</v>
      </c>
    </row>
    <row r="6" spans="1:12" s="13" customFormat="1" ht="22" customHeight="1">
      <c r="A6" s="9"/>
      <c r="B6" s="10" t="s">
        <v>6</v>
      </c>
      <c r="C6" s="11">
        <v>8888741</v>
      </c>
      <c r="D6" s="11">
        <v>684293</v>
      </c>
      <c r="E6" s="11">
        <v>345428</v>
      </c>
      <c r="F6" s="11">
        <v>392225</v>
      </c>
      <c r="G6" s="11">
        <v>285801</v>
      </c>
      <c r="H6" s="11">
        <v>2980371</v>
      </c>
      <c r="I6" s="11">
        <v>546423</v>
      </c>
      <c r="J6" s="11">
        <v>235748</v>
      </c>
      <c r="K6" s="11">
        <v>154507</v>
      </c>
      <c r="L6" s="12">
        <f>SUM(C6:K6)</f>
        <v>14513537</v>
      </c>
    </row>
    <row r="7" spans="1:12" s="18" customFormat="1" ht="17" customHeight="1">
      <c r="A7" s="14"/>
      <c r="B7" s="15" t="s">
        <v>9</v>
      </c>
      <c r="C7" s="16">
        <v>15537952.039999999</v>
      </c>
      <c r="D7" s="16">
        <v>1392322.85</v>
      </c>
      <c r="E7" s="16">
        <v>1569375.77</v>
      </c>
      <c r="F7" s="16">
        <v>552632.09</v>
      </c>
      <c r="G7" s="16">
        <v>293679.90999999997</v>
      </c>
      <c r="H7" s="16">
        <v>17133.39</v>
      </c>
      <c r="I7" s="16">
        <v>5361.36</v>
      </c>
      <c r="J7" s="16">
        <v>151285.21</v>
      </c>
      <c r="K7" s="16">
        <v>22935.67</v>
      </c>
      <c r="L7" s="17">
        <f>SUM(C7:K7)</f>
        <v>19542678.290000003</v>
      </c>
    </row>
    <row r="8" spans="1:12" ht="17" customHeight="1">
      <c r="A8" s="19"/>
      <c r="B8" s="19"/>
    </row>
    <row r="9" spans="1:12" ht="17" customHeight="1">
      <c r="A9" s="44" t="s">
        <v>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s="21" customFormat="1" ht="17" customHeight="1">
      <c r="A10" s="47" t="s">
        <v>10</v>
      </c>
      <c r="B10" s="48"/>
      <c r="C10" s="16">
        <v>15734515.93</v>
      </c>
      <c r="D10" s="16">
        <v>1342910.92</v>
      </c>
      <c r="E10" s="16">
        <v>1766578.07</v>
      </c>
      <c r="F10" s="16">
        <v>749514.41</v>
      </c>
      <c r="G10" s="16">
        <v>531193.86</v>
      </c>
      <c r="H10" s="16">
        <v>1938504.6</v>
      </c>
      <c r="I10" s="16">
        <v>0</v>
      </c>
      <c r="J10" s="16">
        <v>217056.6</v>
      </c>
      <c r="K10" s="16">
        <v>0</v>
      </c>
      <c r="L10" s="17">
        <f t="shared" ref="L10" si="0">SUM(C10:K10)</f>
        <v>22280274.390000004</v>
      </c>
    </row>
    <row r="11" spans="1:12" s="24" customFormat="1" ht="17" customHeight="1">
      <c r="A11" s="22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s="25" customFormat="1" ht="17" customHeight="1">
      <c r="A12" s="26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s="25" customFormat="1" ht="17" customHeight="1">
      <c r="A13" s="37" t="s">
        <v>12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1:12" s="30" customFormat="1" ht="20" customHeight="1">
      <c r="A14" s="40" t="s">
        <v>13</v>
      </c>
      <c r="B14" s="41"/>
      <c r="C14" s="28">
        <f>C6+C7-C10</f>
        <v>8692177.1099999994</v>
      </c>
      <c r="D14" s="28">
        <f t="shared" ref="D14:K14" si="1">D6+D7-D10</f>
        <v>733704.93000000017</v>
      </c>
      <c r="E14" s="28">
        <f t="shared" si="1"/>
        <v>148225.69999999995</v>
      </c>
      <c r="F14" s="28">
        <f t="shared" si="1"/>
        <v>195342.67999999993</v>
      </c>
      <c r="G14" s="28">
        <f t="shared" si="1"/>
        <v>48287.04999999993</v>
      </c>
      <c r="H14" s="28">
        <f t="shared" si="1"/>
        <v>1058999.79</v>
      </c>
      <c r="I14" s="28">
        <f t="shared" si="1"/>
        <v>551784.36</v>
      </c>
      <c r="J14" s="28">
        <f t="shared" si="1"/>
        <v>169976.60999999996</v>
      </c>
      <c r="K14" s="28">
        <f t="shared" si="1"/>
        <v>177442.66999999998</v>
      </c>
      <c r="L14" s="29">
        <f>SUM(C14:K14)</f>
        <v>11775940.899999997</v>
      </c>
    </row>
    <row r="15" spans="1:12" s="13" customFormat="1" ht="12" customHeight="1">
      <c r="A15" s="20"/>
      <c r="B15" s="20" t="s">
        <v>19</v>
      </c>
      <c r="C15" s="35">
        <f>C14-C6</f>
        <v>-196563.8900000006</v>
      </c>
      <c r="D15" s="35">
        <f t="shared" ref="D15:L15" si="2">D14-D6</f>
        <v>49411.930000000168</v>
      </c>
      <c r="E15" s="35">
        <f t="shared" si="2"/>
        <v>-197202.30000000005</v>
      </c>
      <c r="F15" s="35">
        <f t="shared" si="2"/>
        <v>-196882.32000000007</v>
      </c>
      <c r="G15" s="35">
        <f t="shared" si="2"/>
        <v>-237513.95000000007</v>
      </c>
      <c r="H15" s="35">
        <f t="shared" si="2"/>
        <v>-1921371.21</v>
      </c>
      <c r="I15" s="35">
        <f t="shared" si="2"/>
        <v>5361.359999999986</v>
      </c>
      <c r="J15" s="35">
        <f t="shared" si="2"/>
        <v>-65771.390000000043</v>
      </c>
      <c r="K15" s="35">
        <f t="shared" si="2"/>
        <v>22935.669999999984</v>
      </c>
      <c r="L15" s="35">
        <f t="shared" si="2"/>
        <v>-2737596.1000000034</v>
      </c>
    </row>
    <row r="16" spans="1:12" ht="16" customHeight="1">
      <c r="B16" s="31"/>
      <c r="C16" s="3" t="s">
        <v>18</v>
      </c>
    </row>
    <row r="19" spans="3:5">
      <c r="C19" s="36"/>
      <c r="D19" s="36"/>
      <c r="E19" s="36"/>
    </row>
    <row r="20" spans="3:5">
      <c r="C20" s="36"/>
      <c r="D20" s="36"/>
      <c r="E20" s="36"/>
    </row>
    <row r="21" spans="3:5">
      <c r="C21" s="36"/>
      <c r="D21" s="36"/>
      <c r="E21" s="36"/>
    </row>
  </sheetData>
  <mergeCells count="5">
    <mergeCell ref="A13:L13"/>
    <mergeCell ref="A14:B14"/>
    <mergeCell ref="A5:B5"/>
    <mergeCell ref="A9:L9"/>
    <mergeCell ref="A10:B10"/>
  </mergeCells>
  <phoneticPr fontId="20" type="noConversion"/>
  <pageMargins left="0.25" right="0.25" top="0.25" bottom="0.25" header="0.3" footer="0.3"/>
  <pageSetup scale="85" orientation="landscape"/>
  <colBreaks count="1" manualBreakCount="1">
    <brk id="12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Treasurer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Teske</dc:creator>
  <cp:lastModifiedBy>Kendra Good</cp:lastModifiedBy>
  <cp:lastPrinted>2019-02-04T19:28:05Z</cp:lastPrinted>
  <dcterms:created xsi:type="dcterms:W3CDTF">2014-11-03T17:21:50Z</dcterms:created>
  <dcterms:modified xsi:type="dcterms:W3CDTF">2019-06-11T15:11:17Z</dcterms:modified>
</cp:coreProperties>
</file>